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95" i="1"/>
  <c r="J195" i="1"/>
  <c r="F195" i="1"/>
  <c r="H195" i="1"/>
  <c r="H176" i="1"/>
  <c r="I176" i="1"/>
  <c r="G176" i="1"/>
  <c r="J176" i="1"/>
  <c r="F176" i="1"/>
  <c r="I157" i="1"/>
  <c r="H157" i="1"/>
  <c r="G157" i="1"/>
  <c r="F157" i="1"/>
  <c r="J157" i="1"/>
  <c r="G138" i="1"/>
  <c r="I138" i="1"/>
  <c r="J138" i="1"/>
  <c r="F138" i="1"/>
  <c r="H138" i="1"/>
  <c r="I119" i="1"/>
  <c r="H119" i="1"/>
  <c r="G119" i="1"/>
  <c r="J119" i="1"/>
  <c r="F119" i="1"/>
  <c r="G100" i="1"/>
  <c r="I100" i="1"/>
  <c r="H100" i="1"/>
  <c r="F100" i="1"/>
  <c r="J100" i="1"/>
  <c r="I81" i="1"/>
  <c r="J81" i="1"/>
  <c r="F81" i="1"/>
  <c r="H81" i="1"/>
  <c r="G81" i="1"/>
  <c r="I62" i="1"/>
  <c r="H62" i="1"/>
  <c r="G62" i="1"/>
  <c r="J62" i="1"/>
  <c r="F62" i="1"/>
  <c r="L43" i="1"/>
  <c r="H43" i="1"/>
  <c r="G43" i="1"/>
  <c r="F43" i="1"/>
  <c r="I43" i="1"/>
  <c r="J43" i="1"/>
  <c r="F24" i="1"/>
  <c r="I24" i="1"/>
  <c r="J24" i="1"/>
  <c r="L24" i="1"/>
  <c r="H24" i="1"/>
  <c r="G24" i="1"/>
  <c r="G196" i="1" l="1"/>
  <c r="L196" i="1"/>
  <c r="H196" i="1"/>
  <c r="F196" i="1"/>
  <c r="I196" i="1"/>
  <c r="J196" i="1"/>
</calcChain>
</file>

<file path=xl/sharedStrings.xml><?xml version="1.0" encoding="utf-8"?>
<sst xmlns="http://schemas.openxmlformats.org/spreadsheetml/2006/main" count="302" uniqueCount="129">
  <si>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</si>
  <si>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</si>
  <si>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</si>
  <si>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</si>
  <si>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</si>
  <si>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</si>
  <si>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</si>
  <si>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</si>
  <si>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</si>
  <si>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</si>
  <si>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</si>
  <si>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</si>
  <si>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</si>
  <si>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</si>
  <si>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</si>
  <si>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</si>
  <si>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</si>
  <si>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</si>
  <si>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</si>
  <si>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</si>
  <si>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</si>
  <si>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</si>
  <si>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</si>
  <si>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</si>
  <si>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</si>
  <si>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</si>
  <si>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</si>
  <si>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</si>
  <si>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</si>
  <si>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</si>
  <si>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</si>
  <si>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</si>
  <si>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</si>
  <si>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</si>
  <si>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</si>
  <si>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</si>
  <si>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</si>
  <si>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</si>
  <si>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</si>
  <si>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</si>
  <si>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333, 32</t>
  </si>
  <si>
    <t>15, 53</t>
  </si>
  <si>
    <t>7, 25</t>
  </si>
  <si>
    <t>Яйцо вареное</t>
  </si>
  <si>
    <t>пшеничный</t>
  </si>
  <si>
    <t>28, 98</t>
  </si>
  <si>
    <t>чай с лимоном</t>
  </si>
  <si>
    <t>200/7</t>
  </si>
  <si>
    <t>суп с рыбными консервами</t>
  </si>
  <si>
    <t>Компот из кураги</t>
  </si>
  <si>
    <t>запеканка из творога со сгущенным молоком</t>
  </si>
  <si>
    <t>чай с сахаром</t>
  </si>
  <si>
    <t>Йогурт</t>
  </si>
  <si>
    <t>200/30</t>
  </si>
  <si>
    <t>огурец соленый порционный</t>
  </si>
  <si>
    <t>тефтели с красным соусом (основным)</t>
  </si>
  <si>
    <t>100/30</t>
  </si>
  <si>
    <t>рагу овощное</t>
  </si>
  <si>
    <t>Витаминизированный напиток "Витошка"</t>
  </si>
  <si>
    <t>Суп молочный с макаронными изделиями</t>
  </si>
  <si>
    <t>Сыр порционный</t>
  </si>
  <si>
    <t>Суп с макаронными изделиями, картофелем и мяса куры</t>
  </si>
  <si>
    <t>Салат из белокачанной капусты</t>
  </si>
  <si>
    <t>250/15/10</t>
  </si>
  <si>
    <t>Пюре картофельное</t>
  </si>
  <si>
    <t>Котлеты рубленные из мяса птицы</t>
  </si>
  <si>
    <t>Сок фруктовый</t>
  </si>
  <si>
    <t>Каша ячневая с маслом сливочным</t>
  </si>
  <si>
    <t>Бутерброд с повидлом</t>
  </si>
  <si>
    <t>20\10\30</t>
  </si>
  <si>
    <t>0.02</t>
  </si>
  <si>
    <t>Суп-пюре из разных овощей с мясом говядины и гренками</t>
  </si>
  <si>
    <t>Котлета мясная из говядины с маслом сливочным</t>
  </si>
  <si>
    <t>100\5</t>
  </si>
  <si>
    <t>Макаронные изделия отварные</t>
  </si>
  <si>
    <t>Компот из сухофруктов</t>
  </si>
  <si>
    <t>Сырники с морковью со сгущенным молоком</t>
  </si>
  <si>
    <t>200/20</t>
  </si>
  <si>
    <t>Какао на молоке</t>
  </si>
  <si>
    <t>Пшеничный</t>
  </si>
  <si>
    <t>93.52</t>
  </si>
  <si>
    <t>Огурец свежий порционный</t>
  </si>
  <si>
    <t>Суп картофельный с бобовыми и мясом говядины</t>
  </si>
  <si>
    <t>250/12,5</t>
  </si>
  <si>
    <t>Пюре картофельное с морковью</t>
  </si>
  <si>
    <t>200/2</t>
  </si>
  <si>
    <t>Чай с сахаром</t>
  </si>
  <si>
    <t>Суп из овощей</t>
  </si>
  <si>
    <t>250/12,5/10</t>
  </si>
  <si>
    <t>Салат из отварного картофеля, моркови и репчатого лука с растительным маслом</t>
  </si>
  <si>
    <t>Котлета из говядины с маслом сливочным</t>
  </si>
  <si>
    <t>100/5</t>
  </si>
  <si>
    <t>Макаронные издели отварные</t>
  </si>
  <si>
    <t>Запеканка из творога со сгущенным молоком</t>
  </si>
  <si>
    <t>Щи из свежей капусты с мясом говядины и сметаной</t>
  </si>
  <si>
    <t>Биточек из говядины с маслом сливочным</t>
  </si>
  <si>
    <t>Кисель из концентрата</t>
  </si>
  <si>
    <t>Каша геркулесовая молочная с маслом сливочным</t>
  </si>
  <si>
    <t>Расстегай с рыбой</t>
  </si>
  <si>
    <t>250/15</t>
  </si>
  <si>
    <t>Горошница с морковью</t>
  </si>
  <si>
    <t>Чай с лимоном</t>
  </si>
  <si>
    <t>Бутерброд с маслом</t>
  </si>
  <si>
    <t>"Витошка"</t>
  </si>
  <si>
    <t>Борщ с капустой и картофелем с мясом говядины и сметаной</t>
  </si>
  <si>
    <t>Плов из мяса говядины</t>
  </si>
  <si>
    <t>Каша молочная пшенная со сливочным маслом</t>
  </si>
  <si>
    <t>Н.В. Старкова</t>
  </si>
  <si>
    <t xml:space="preserve">Директор МБОУ ПМО СО "Боровлянская СОШ" </t>
  </si>
  <si>
    <t>МБОУ ПМО СО "Боровлянская СОШ"</t>
  </si>
  <si>
    <t>салат из свежей капусты</t>
  </si>
  <si>
    <t>Греча рассыпчатая с овощами</t>
  </si>
  <si>
    <t>Гуляш</t>
  </si>
  <si>
    <t>суп с бобовыми</t>
  </si>
  <si>
    <t>Кофейный напиток</t>
  </si>
  <si>
    <t xml:space="preserve"> </t>
  </si>
  <si>
    <t>Биточки картофельные запеченные</t>
  </si>
  <si>
    <t>Салат из свеклы с сыром</t>
  </si>
  <si>
    <t>Рис припущенный</t>
  </si>
  <si>
    <t>Салат из моркови с  яблоком</t>
  </si>
  <si>
    <t>Рассольник ленинградский с мясом говядины</t>
  </si>
  <si>
    <t>Компот из шиповника</t>
  </si>
  <si>
    <t>Рыба (горбуша) припущенная в молоке</t>
  </si>
  <si>
    <t>Омлет с зеленым горошком</t>
  </si>
  <si>
    <t>Кофеный напиток</t>
  </si>
  <si>
    <t>Суп картофельный с макаронными изделиями с мясом куры</t>
  </si>
  <si>
    <t>Котлета рыбная с маслом сливочным</t>
  </si>
  <si>
    <t>Лапшевник с творогом со сгущенным молоком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</si>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</sst>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109</v>
      </c>
      <c r="D1" s="54"/>
      <c r="E1" s="54"/>
      <c r="F1" s="12" t="s">
        <v>16</v>
      </c>
      <c r="G1" s="2" t="s">
        <v>17</v>
      </c>
      <c r="H1" s="55" t="s">
        <v>108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 t="s">
        <v>41</v>
      </c>
      <c r="H6" s="40">
        <v>15.92</v>
      </c>
      <c r="I6" s="40">
        <v>34.11</v>
      </c>
      <c r="J6" s="40" t="s">
        <v>40</v>
      </c>
      <c r="K6" s="41">
        <v>204</v>
      </c>
      <c r="L6" s="40" t="s">
        <v>42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>
        <v>9.5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 t="s">
        <v>47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4.2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4.74</v>
      </c>
      <c r="H9" s="43">
        <v>0.6</v>
      </c>
      <c r="I9" s="43" t="s">
        <v>45</v>
      </c>
      <c r="J9" s="43">
        <v>140.28</v>
      </c>
      <c r="K9" s="44">
        <v>418</v>
      </c>
      <c r="L9" s="43">
        <v>4.0199999999999996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9.9699999999999989</v>
      </c>
      <c r="H13" s="19">
        <f t="shared" si="0"/>
        <v>21.14</v>
      </c>
      <c r="I13" s="19">
        <f t="shared" si="0"/>
        <v>49.61</v>
      </c>
      <c r="J13" s="19">
        <f t="shared" si="0"/>
        <v>265.27999999999997</v>
      </c>
      <c r="K13" s="25"/>
      <c r="L13" s="19">
        <f t="shared" ref="L13" si="1">SUM(L6:L12)</f>
        <v>17.72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110</v>
      </c>
      <c r="F14" s="43">
        <v>100</v>
      </c>
      <c r="G14" s="43">
        <v>89.18</v>
      </c>
      <c r="H14" s="43">
        <v>6.02</v>
      </c>
      <c r="I14" s="43">
        <v>2.35</v>
      </c>
      <c r="J14" s="43">
        <v>66.599999999999994</v>
      </c>
      <c r="K14" s="44">
        <v>20</v>
      </c>
      <c r="L14" s="43">
        <v>5.2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260</v>
      </c>
      <c r="G15" s="43">
        <v>8.61</v>
      </c>
      <c r="H15" s="43">
        <v>8.4</v>
      </c>
      <c r="I15" s="43">
        <v>14.34</v>
      </c>
      <c r="J15" s="43">
        <v>167</v>
      </c>
      <c r="K15" s="44">
        <v>174</v>
      </c>
      <c r="L15" s="43">
        <v>21.63</v>
      </c>
    </row>
    <row r="16" spans="1:12" ht="14.4" x14ac:dyDescent="0.3">
      <c r="A16" s="23"/>
      <c r="B16" s="15"/>
      <c r="C16" s="11"/>
      <c r="D16" s="7" t="s">
        <v>28</v>
      </c>
      <c r="E16" s="42" t="s">
        <v>112</v>
      </c>
      <c r="F16" s="43">
        <v>100</v>
      </c>
      <c r="G16" s="43">
        <v>15.84</v>
      </c>
      <c r="H16" s="43">
        <v>22.54</v>
      </c>
      <c r="I16" s="43">
        <v>13.22</v>
      </c>
      <c r="J16" s="43">
        <v>322</v>
      </c>
      <c r="K16" s="44">
        <v>268</v>
      </c>
      <c r="L16" s="43">
        <v>63.75</v>
      </c>
    </row>
    <row r="17" spans="1:12" ht="14.4" x14ac:dyDescent="0.3">
      <c r="A17" s="23"/>
      <c r="B17" s="15"/>
      <c r="C17" s="11"/>
      <c r="D17" s="7" t="s">
        <v>29</v>
      </c>
      <c r="E17" s="42" t="s">
        <v>111</v>
      </c>
      <c r="F17" s="43">
        <v>160</v>
      </c>
      <c r="G17" s="43">
        <v>8.6</v>
      </c>
      <c r="H17" s="43">
        <v>6</v>
      </c>
      <c r="I17" s="43">
        <v>38.64</v>
      </c>
      <c r="J17" s="43">
        <v>243</v>
      </c>
      <c r="K17" s="44">
        <v>302</v>
      </c>
      <c r="L17" s="43">
        <v>7.85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0.78</v>
      </c>
      <c r="H18" s="43">
        <v>0.05</v>
      </c>
      <c r="I18" s="43">
        <v>27.63</v>
      </c>
      <c r="J18" s="43">
        <v>114</v>
      </c>
      <c r="K18" s="44">
        <v>348</v>
      </c>
      <c r="L18" s="43">
        <v>4.2</v>
      </c>
    </row>
    <row r="19" spans="1:12" ht="14.4" x14ac:dyDescent="0.3">
      <c r="A19" s="23"/>
      <c r="B19" s="15"/>
      <c r="C19" s="11"/>
      <c r="D19" s="7" t="s">
        <v>31</v>
      </c>
      <c r="E19" s="51"/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>
        <v>418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2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128.41</v>
      </c>
      <c r="H23" s="19">
        <f t="shared" si="2"/>
        <v>43.849999999999994</v>
      </c>
      <c r="I23" s="19">
        <f t="shared" si="2"/>
        <v>135.26</v>
      </c>
      <c r="J23" s="19">
        <f t="shared" si="2"/>
        <v>1098.08</v>
      </c>
      <c r="K23" s="25"/>
      <c r="L23" s="19">
        <f t="shared" ref="L23" si="3">SUM(L14:L22)</f>
        <v>108.63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138.38</v>
      </c>
      <c r="H24" s="32">
        <f t="shared" si="4"/>
        <v>64.989999999999995</v>
      </c>
      <c r="I24" s="32">
        <f t="shared" si="4"/>
        <v>184.87</v>
      </c>
      <c r="J24" s="32">
        <f t="shared" si="4"/>
        <v>1363.36</v>
      </c>
      <c r="K24" s="32"/>
      <c r="L24" s="32">
        <f t="shared" ref="L24" si="5">L13+L23</f>
        <v>126.35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53</v>
      </c>
      <c r="G25" s="40">
        <v>30.69</v>
      </c>
      <c r="H25" s="40">
        <v>23.22</v>
      </c>
      <c r="I25" s="40">
        <v>58.8</v>
      </c>
      <c r="J25" s="40">
        <v>467</v>
      </c>
      <c r="K25" s="41">
        <v>223</v>
      </c>
      <c r="L25" s="40">
        <v>39.58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130</v>
      </c>
      <c r="G26" s="43">
        <v>5.0999999999999996</v>
      </c>
      <c r="H26" s="43">
        <v>1.9</v>
      </c>
      <c r="I26" s="43">
        <v>7.4</v>
      </c>
      <c r="J26" s="43">
        <v>73.3</v>
      </c>
      <c r="K26" s="44">
        <v>428</v>
      </c>
      <c r="L26" s="43">
        <v>30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3.6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4.74</v>
      </c>
      <c r="H28" s="43">
        <v>0.6</v>
      </c>
      <c r="I28" s="43">
        <v>28.98</v>
      </c>
      <c r="J28" s="43">
        <v>140.28</v>
      </c>
      <c r="K28" s="44">
        <v>418</v>
      </c>
      <c r="L28" s="43">
        <v>4.0199999999999996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40.6</v>
      </c>
      <c r="H32" s="19">
        <f t="shared" ref="H32" si="7">SUM(H25:H31)</f>
        <v>25.74</v>
      </c>
      <c r="I32" s="19">
        <f t="shared" ref="I32" si="8">SUM(I25:I31)</f>
        <v>110.18</v>
      </c>
      <c r="J32" s="19">
        <f t="shared" ref="J32:L32" si="9">SUM(J25:J31)</f>
        <v>740.57999999999993</v>
      </c>
      <c r="K32" s="25"/>
      <c r="L32" s="19">
        <f t="shared" si="9"/>
        <v>77.199999999999989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50</v>
      </c>
      <c r="G33" s="43">
        <v>0.56000000000000005</v>
      </c>
      <c r="H33" s="43">
        <v>0.05</v>
      </c>
      <c r="I33" s="43">
        <v>1.75</v>
      </c>
      <c r="J33" s="43">
        <v>10</v>
      </c>
      <c r="K33" s="44">
        <v>70</v>
      </c>
      <c r="L33" s="43">
        <v>6.25</v>
      </c>
    </row>
    <row r="34" spans="1:12" ht="14.4" x14ac:dyDescent="0.3">
      <c r="A34" s="14"/>
      <c r="B34" s="15"/>
      <c r="C34" s="11"/>
      <c r="D34" s="7" t="s">
        <v>27</v>
      </c>
      <c r="E34" s="42" t="s">
        <v>113</v>
      </c>
      <c r="F34" s="43">
        <v>260</v>
      </c>
      <c r="G34" s="43">
        <v>5.93</v>
      </c>
      <c r="H34" s="43">
        <v>5.83</v>
      </c>
      <c r="I34" s="43">
        <v>11.98</v>
      </c>
      <c r="J34" s="43">
        <v>130.25</v>
      </c>
      <c r="K34" s="44">
        <v>96</v>
      </c>
      <c r="L34" s="43">
        <v>23.88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 t="s">
        <v>56</v>
      </c>
      <c r="G35" s="43">
        <v>13.46</v>
      </c>
      <c r="H35" s="43">
        <v>15.75</v>
      </c>
      <c r="I35" s="43">
        <v>18.93</v>
      </c>
      <c r="J35" s="43">
        <v>270</v>
      </c>
      <c r="K35" s="44">
        <v>278</v>
      </c>
      <c r="L35" s="43">
        <v>32.450000000000003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160</v>
      </c>
      <c r="G36" s="43">
        <v>2.66</v>
      </c>
      <c r="H36" s="43">
        <v>16.489999999999998</v>
      </c>
      <c r="I36" s="43">
        <v>12.9</v>
      </c>
      <c r="J36" s="43">
        <v>213</v>
      </c>
      <c r="K36" s="44">
        <v>143</v>
      </c>
      <c r="L36" s="43">
        <v>18.53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16.399999999999999</v>
      </c>
      <c r="J37" s="43">
        <v>64</v>
      </c>
      <c r="K37" s="44">
        <v>87</v>
      </c>
      <c r="L37" s="43">
        <v>5.2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>
        <v>418</v>
      </c>
      <c r="L38" s="43">
        <v>6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2">
        <v>422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28.010000000000005</v>
      </c>
      <c r="H42" s="19">
        <f t="shared" ref="H42" si="11">SUM(H33:H41)</f>
        <v>38.959999999999994</v>
      </c>
      <c r="I42" s="19">
        <f t="shared" ref="I42" si="12">SUM(I33:I41)</f>
        <v>101.04</v>
      </c>
      <c r="J42" s="19">
        <f t="shared" ref="J42:L42" si="13">SUM(J33:J41)</f>
        <v>872.73</v>
      </c>
      <c r="K42" s="25"/>
      <c r="L42" s="19">
        <f t="shared" si="13"/>
        <v>92.31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1140</v>
      </c>
      <c r="G43" s="32">
        <f t="shared" ref="G43" si="14">G32+G42</f>
        <v>68.610000000000014</v>
      </c>
      <c r="H43" s="32">
        <f t="shared" ref="H43" si="15">H32+H42</f>
        <v>64.699999999999989</v>
      </c>
      <c r="I43" s="32">
        <f t="shared" ref="I43" si="16">I32+I42</f>
        <v>211.22000000000003</v>
      </c>
      <c r="J43" s="32">
        <f t="shared" ref="J43:L43" si="17">J32+J42</f>
        <v>1613.31</v>
      </c>
      <c r="K43" s="32"/>
      <c r="L43" s="32">
        <f t="shared" si="17"/>
        <v>169.51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5.47</v>
      </c>
      <c r="H44" s="40">
        <v>4.75</v>
      </c>
      <c r="I44" s="40">
        <v>17.96</v>
      </c>
      <c r="J44" s="40">
        <v>150</v>
      </c>
      <c r="K44" s="41">
        <v>120</v>
      </c>
      <c r="L44" s="40"/>
    </row>
    <row r="45" spans="1:12" ht="14.4" x14ac:dyDescent="0.3">
      <c r="A45" s="23"/>
      <c r="B45" s="15"/>
      <c r="C45" s="11"/>
      <c r="D45" s="6"/>
      <c r="E45" s="42" t="s">
        <v>60</v>
      </c>
      <c r="F45" s="43">
        <v>20</v>
      </c>
      <c r="G45" s="43">
        <v>5.28</v>
      </c>
      <c r="H45" s="43">
        <v>5.32</v>
      </c>
      <c r="I45" s="43">
        <v>0</v>
      </c>
      <c r="J45" s="43">
        <v>68.64</v>
      </c>
      <c r="K45" s="44">
        <v>15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114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>
        <v>418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115</v>
      </c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116</v>
      </c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17.079999999999998</v>
      </c>
      <c r="H51" s="19">
        <f t="shared" ref="H51" si="19">SUM(H44:H50)</f>
        <v>13.15</v>
      </c>
      <c r="I51" s="19">
        <f t="shared" ref="I51" si="20">SUM(I44:I50)</f>
        <v>53.23</v>
      </c>
      <c r="J51" s="19">
        <f t="shared" ref="J51:L51" si="21">SUM(J44:J50)</f>
        <v>412.76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117</v>
      </c>
      <c r="F52" s="43">
        <v>100</v>
      </c>
      <c r="G52" s="43">
        <v>1.3120000000000001</v>
      </c>
      <c r="H52" s="43">
        <v>0.4</v>
      </c>
      <c r="I52" s="43">
        <v>6.47</v>
      </c>
      <c r="J52" s="43">
        <v>60.4</v>
      </c>
      <c r="K52" s="44">
        <v>45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 t="s">
        <v>63</v>
      </c>
      <c r="G53" s="43">
        <v>5.09</v>
      </c>
      <c r="H53" s="43">
        <v>4.04</v>
      </c>
      <c r="I53" s="43">
        <v>15.79</v>
      </c>
      <c r="J53" s="43">
        <v>125.2</v>
      </c>
      <c r="K53" s="44">
        <v>112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15.3</v>
      </c>
      <c r="H54" s="43">
        <v>29.4</v>
      </c>
      <c r="I54" s="43">
        <v>15.46</v>
      </c>
      <c r="J54" s="43">
        <v>388</v>
      </c>
      <c r="K54" s="44">
        <v>294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118</v>
      </c>
      <c r="F55" s="43">
        <v>200</v>
      </c>
      <c r="G55" s="43">
        <v>4.08</v>
      </c>
      <c r="H55" s="43">
        <v>6.4</v>
      </c>
      <c r="I55" s="43">
        <v>27.26</v>
      </c>
      <c r="J55" s="43">
        <v>183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0.9</v>
      </c>
      <c r="H56" s="43">
        <v>0</v>
      </c>
      <c r="I56" s="43">
        <v>25.4</v>
      </c>
      <c r="J56" s="43">
        <v>105.6</v>
      </c>
      <c r="K56" s="44">
        <v>389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>
        <v>418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>
        <v>422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32.082000000000001</v>
      </c>
      <c r="H61" s="19">
        <f t="shared" ref="H61" si="23">SUM(H52:H60)</f>
        <v>41.079999999999991</v>
      </c>
      <c r="I61" s="19">
        <f t="shared" ref="I61" si="24">SUM(I52:I60)</f>
        <v>129.45999999999998</v>
      </c>
      <c r="J61" s="19">
        <f t="shared" ref="J61:L61" si="25">SUM(J52:J60)</f>
        <v>1047.68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1140</v>
      </c>
      <c r="G62" s="32">
        <f t="shared" ref="G62" si="26">G51+G61</f>
        <v>49.161999999999999</v>
      </c>
      <c r="H62" s="32">
        <f t="shared" ref="H62" si="27">H51+H61</f>
        <v>54.22999999999999</v>
      </c>
      <c r="I62" s="32">
        <f t="shared" ref="I62" si="28">I51+I61</f>
        <v>182.68999999999997</v>
      </c>
      <c r="J62" s="32">
        <f t="shared" ref="J62:L62" si="29">J51+J61</f>
        <v>1460.44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210</v>
      </c>
      <c r="G63" s="40">
        <v>7.31</v>
      </c>
      <c r="H63" s="40">
        <v>10.98</v>
      </c>
      <c r="I63" s="40">
        <v>39.200000000000003</v>
      </c>
      <c r="J63" s="40">
        <v>286</v>
      </c>
      <c r="K63" s="41">
        <v>174</v>
      </c>
      <c r="L63" s="40"/>
    </row>
    <row r="64" spans="1:12" ht="14.4" x14ac:dyDescent="0.3">
      <c r="A64" s="23"/>
      <c r="B64" s="15"/>
      <c r="C64" s="11"/>
      <c r="D64" s="6"/>
      <c r="E64" s="42" t="s">
        <v>68</v>
      </c>
      <c r="F64" s="52" t="s">
        <v>69</v>
      </c>
      <c r="G64" s="43">
        <v>2.4</v>
      </c>
      <c r="H64" s="43">
        <v>7.5</v>
      </c>
      <c r="I64" s="43">
        <v>31</v>
      </c>
      <c r="J64" s="43">
        <v>202</v>
      </c>
      <c r="K64" s="44">
        <v>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 t="s">
        <v>70</v>
      </c>
      <c r="I65" s="43">
        <v>15</v>
      </c>
      <c r="J65" s="43">
        <v>60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>
        <v>418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12.94</v>
      </c>
      <c r="H70" s="19">
        <f t="shared" ref="H70" si="31">SUM(H63:H69)</f>
        <v>18.88</v>
      </c>
      <c r="I70" s="19">
        <f t="shared" ref="I70" si="32">SUM(I63:I69)</f>
        <v>104.52000000000001</v>
      </c>
      <c r="J70" s="19">
        <f t="shared" ref="J70:L70" si="33">SUM(J63:J69)</f>
        <v>641.52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119</v>
      </c>
      <c r="F71" s="43">
        <v>100</v>
      </c>
      <c r="G71" s="43">
        <v>1.2330000000000001</v>
      </c>
      <c r="H71" s="43">
        <v>9.4E-2</v>
      </c>
      <c r="I71" s="43">
        <v>11.47</v>
      </c>
      <c r="J71" s="43">
        <v>81.7</v>
      </c>
      <c r="K71" s="44">
        <v>62</v>
      </c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7.41</v>
      </c>
      <c r="H72" s="43">
        <v>6.14</v>
      </c>
      <c r="I72" s="43">
        <v>15.67</v>
      </c>
      <c r="J72" s="43">
        <v>156.30000000000001</v>
      </c>
      <c r="K72" s="44">
        <v>186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 t="s">
        <v>73</v>
      </c>
      <c r="G73" s="43">
        <v>15.84</v>
      </c>
      <c r="H73" s="43">
        <v>22.54</v>
      </c>
      <c r="I73" s="43">
        <v>13.22</v>
      </c>
      <c r="J73" s="43">
        <v>322</v>
      </c>
      <c r="K73" s="44">
        <v>268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7.36</v>
      </c>
      <c r="H74" s="43">
        <v>6.02</v>
      </c>
      <c r="I74" s="43">
        <v>35.26</v>
      </c>
      <c r="J74" s="43">
        <v>224.6</v>
      </c>
      <c r="K74" s="44">
        <v>309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0.66200000000000003</v>
      </c>
      <c r="H75" s="43">
        <v>0.09</v>
      </c>
      <c r="I75" s="43">
        <v>32.01</v>
      </c>
      <c r="J75" s="43">
        <v>132.80000000000001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>
        <v>418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>
        <v>422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37.905000000000008</v>
      </c>
      <c r="H80" s="19">
        <f t="shared" ref="H80" si="35">SUM(H71:H79)</f>
        <v>35.723999999999997</v>
      </c>
      <c r="I80" s="19">
        <f t="shared" ref="I80" si="36">SUM(I71:I79)</f>
        <v>146.70999999999998</v>
      </c>
      <c r="J80" s="19">
        <f t="shared" ref="J80:L80" si="37">SUM(J71:J79)</f>
        <v>1102.8800000000001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1230</v>
      </c>
      <c r="G81" s="32">
        <f t="shared" ref="G81" si="38">G70+G80</f>
        <v>50.845000000000006</v>
      </c>
      <c r="H81" s="32">
        <f t="shared" ref="H81" si="39">H70+H80</f>
        <v>54.603999999999999</v>
      </c>
      <c r="I81" s="32">
        <f t="shared" ref="I81" si="40">I70+I80</f>
        <v>251.23</v>
      </c>
      <c r="J81" s="32">
        <f t="shared" ref="J81:L81" si="41">J70+J80</f>
        <v>1744.4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 t="s">
        <v>77</v>
      </c>
      <c r="G82" s="40">
        <v>15.62</v>
      </c>
      <c r="H82" s="40">
        <v>14.81</v>
      </c>
      <c r="I82" s="40">
        <v>49.07</v>
      </c>
      <c r="J82" s="40">
        <v>392.14</v>
      </c>
      <c r="K82" s="41">
        <v>221</v>
      </c>
      <c r="L82" s="40"/>
    </row>
    <row r="83" spans="1:12" ht="14.4" x14ac:dyDescent="0.3">
      <c r="A83" s="23"/>
      <c r="B83" s="15"/>
      <c r="C83" s="11"/>
      <c r="D83" s="6"/>
      <c r="E83" s="42" t="s">
        <v>52</v>
      </c>
      <c r="F83" s="43">
        <v>130</v>
      </c>
      <c r="G83" s="43">
        <v>3.6</v>
      </c>
      <c r="H83" s="43">
        <v>4</v>
      </c>
      <c r="I83" s="43">
        <v>5.9</v>
      </c>
      <c r="J83" s="43">
        <v>73.2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40</v>
      </c>
      <c r="G85" s="43">
        <v>3.16</v>
      </c>
      <c r="H85" s="43">
        <v>0.4</v>
      </c>
      <c r="I85" s="43">
        <v>19.32</v>
      </c>
      <c r="J85" s="43" t="s">
        <v>80</v>
      </c>
      <c r="K85" s="44">
        <v>418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26.459999999999997</v>
      </c>
      <c r="H89" s="19">
        <f t="shared" ref="H89" si="43">SUM(H82:H88)</f>
        <v>22.75</v>
      </c>
      <c r="I89" s="19">
        <f t="shared" ref="I89" si="44">SUM(I82:I88)</f>
        <v>91.87</v>
      </c>
      <c r="J89" s="19">
        <f t="shared" ref="J89:L89" si="45">SUM(J82:J88)</f>
        <v>583.93999999999994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50</v>
      </c>
      <c r="G90" s="43">
        <v>0.55000000000000004</v>
      </c>
      <c r="H90" s="43">
        <v>0.1</v>
      </c>
      <c r="I90" s="43">
        <v>1.9</v>
      </c>
      <c r="J90" s="43">
        <v>11</v>
      </c>
      <c r="K90" s="44">
        <v>71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120</v>
      </c>
      <c r="F91" s="43" t="s">
        <v>83</v>
      </c>
      <c r="G91" s="43">
        <v>9.4</v>
      </c>
      <c r="H91" s="43">
        <v>6.01</v>
      </c>
      <c r="I91" s="43">
        <v>16.54</v>
      </c>
      <c r="J91" s="43">
        <v>171.25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122</v>
      </c>
      <c r="F92" s="43" t="s">
        <v>56</v>
      </c>
      <c r="G92" s="43">
        <v>7.65</v>
      </c>
      <c r="H92" s="43">
        <v>1.01</v>
      </c>
      <c r="I92" s="43">
        <v>3.18</v>
      </c>
      <c r="J92" s="43">
        <v>52.5</v>
      </c>
      <c r="K92" s="44">
        <v>245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180</v>
      </c>
      <c r="G93" s="43">
        <v>3.3</v>
      </c>
      <c r="H93" s="43">
        <v>7</v>
      </c>
      <c r="I93" s="43">
        <v>20.399999999999999</v>
      </c>
      <c r="J93" s="43">
        <v>163</v>
      </c>
      <c r="K93" s="44">
        <v>177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0.78</v>
      </c>
      <c r="H94" s="43">
        <v>4.5999999999999999E-2</v>
      </c>
      <c r="I94" s="43">
        <v>27.63</v>
      </c>
      <c r="J94" s="43">
        <v>114.8</v>
      </c>
      <c r="K94" s="44">
        <v>348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>
        <v>418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>
        <v>422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27.080000000000005</v>
      </c>
      <c r="H99" s="19">
        <f t="shared" ref="H99" si="47">SUM(H90:H98)</f>
        <v>15.005999999999998</v>
      </c>
      <c r="I99" s="19">
        <f t="shared" ref="I99" si="48">SUM(I90:I98)</f>
        <v>108.73</v>
      </c>
      <c r="J99" s="19">
        <f t="shared" ref="J99:L99" si="49">SUM(J90:J98)</f>
        <v>698.03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880</v>
      </c>
      <c r="G100" s="32">
        <f t="shared" ref="G100" si="50">G89+G99</f>
        <v>53.540000000000006</v>
      </c>
      <c r="H100" s="32">
        <f t="shared" ref="H100" si="51">H89+H99</f>
        <v>37.756</v>
      </c>
      <c r="I100" s="32">
        <f t="shared" ref="I100" si="52">I89+I99</f>
        <v>200.60000000000002</v>
      </c>
      <c r="J100" s="32">
        <f t="shared" ref="J100:L100" si="53">J89+J99</f>
        <v>1281.9699999999998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123</v>
      </c>
      <c r="F101" s="40" t="s">
        <v>85</v>
      </c>
      <c r="G101" s="40">
        <v>20.48</v>
      </c>
      <c r="H101" s="40">
        <v>23.68</v>
      </c>
      <c r="I101" s="40">
        <v>5.72</v>
      </c>
      <c r="J101" s="40">
        <v>317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20</v>
      </c>
      <c r="G102" s="43">
        <v>5.28</v>
      </c>
      <c r="H102" s="43">
        <v>5.32</v>
      </c>
      <c r="I102" s="43">
        <v>0</v>
      </c>
      <c r="J102" s="43">
        <v>68.64</v>
      </c>
      <c r="K102" s="44">
        <v>14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79</v>
      </c>
      <c r="F104" s="43">
        <v>60</v>
      </c>
      <c r="G104" s="43">
        <v>3.16</v>
      </c>
      <c r="H104" s="43">
        <v>0.4</v>
      </c>
      <c r="I104" s="43">
        <v>19.32</v>
      </c>
      <c r="J104" s="43">
        <v>93.52</v>
      </c>
      <c r="K104" s="44">
        <v>418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280</v>
      </c>
      <c r="G108" s="19">
        <f t="shared" ref="G108:J108" si="54">SUM(G101:G107)</f>
        <v>28.990000000000002</v>
      </c>
      <c r="H108" s="19">
        <f t="shared" si="54"/>
        <v>29.419999999999998</v>
      </c>
      <c r="I108" s="19">
        <f t="shared" si="54"/>
        <v>40.04</v>
      </c>
      <c r="J108" s="19">
        <f t="shared" si="54"/>
        <v>539.16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1.5</v>
      </c>
      <c r="H109" s="43">
        <v>6.1</v>
      </c>
      <c r="I109" s="43">
        <v>0.1</v>
      </c>
      <c r="J109" s="43">
        <v>106</v>
      </c>
      <c r="K109" s="44">
        <v>471</v>
      </c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87</v>
      </c>
      <c r="F110" s="43" t="s">
        <v>88</v>
      </c>
      <c r="G110" s="43">
        <v>5.5</v>
      </c>
      <c r="H110" s="43">
        <v>5.73</v>
      </c>
      <c r="I110" s="43">
        <v>9.15</v>
      </c>
      <c r="J110" s="43">
        <v>118.25</v>
      </c>
      <c r="K110" s="44">
        <v>99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 t="s">
        <v>91</v>
      </c>
      <c r="G111" s="43">
        <v>15.84</v>
      </c>
      <c r="H111" s="43">
        <v>22.54</v>
      </c>
      <c r="I111" s="43">
        <v>13.22</v>
      </c>
      <c r="J111" s="43">
        <v>322</v>
      </c>
      <c r="K111" s="44">
        <v>268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92</v>
      </c>
      <c r="F112" s="43">
        <v>200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>
        <v>389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>
        <v>418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>
        <v>422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36.6</v>
      </c>
      <c r="H118" s="19">
        <f t="shared" si="56"/>
        <v>41.23</v>
      </c>
      <c r="I118" s="19">
        <f t="shared" si="56"/>
        <v>122.21</v>
      </c>
      <c r="J118" s="19">
        <f t="shared" si="56"/>
        <v>1061.93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6" t="s">
        <v>4</v>
      </c>
      <c r="D119" s="57"/>
      <c r="E119" s="31"/>
      <c r="F119" s="32">
        <f>F108+F118</f>
        <v>860</v>
      </c>
      <c r="G119" s="32">
        <f t="shared" ref="G119" si="58">G108+G118</f>
        <v>65.59</v>
      </c>
      <c r="H119" s="32">
        <f t="shared" ref="H119" si="59">H108+H118</f>
        <v>70.649999999999991</v>
      </c>
      <c r="I119" s="32">
        <f t="shared" ref="I119" si="60">I108+I118</f>
        <v>162.25</v>
      </c>
      <c r="J119" s="32">
        <f t="shared" ref="J119:L119" si="61">J108+J118</f>
        <v>1601.0900000000001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30.69</v>
      </c>
      <c r="H120" s="40">
        <v>23.22</v>
      </c>
      <c r="I120" s="40">
        <v>58.8</v>
      </c>
      <c r="J120" s="40">
        <v>467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 t="s">
        <v>52</v>
      </c>
      <c r="F121" s="43">
        <v>130</v>
      </c>
      <c r="G121" s="43">
        <v>3.6</v>
      </c>
      <c r="H121" s="43">
        <v>4</v>
      </c>
      <c r="I121" s="43">
        <v>5.9</v>
      </c>
      <c r="J121" s="43">
        <v>73.2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124</v>
      </c>
      <c r="F122" s="43">
        <v>200</v>
      </c>
      <c r="G122" s="43">
        <v>3</v>
      </c>
      <c r="H122" s="43">
        <v>3.1</v>
      </c>
      <c r="I122" s="43">
        <v>16.3</v>
      </c>
      <c r="J122" s="43">
        <v>103</v>
      </c>
      <c r="K122" s="44">
        <v>34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79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418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40.450000000000003</v>
      </c>
      <c r="H127" s="19">
        <f t="shared" si="62"/>
        <v>30.72</v>
      </c>
      <c r="I127" s="19">
        <f t="shared" si="62"/>
        <v>100.32</v>
      </c>
      <c r="J127" s="19">
        <f t="shared" si="62"/>
        <v>736.72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60.4</v>
      </c>
      <c r="H128" s="43">
        <v>1.3120000000000001</v>
      </c>
      <c r="I128" s="43">
        <v>3.2490000000000001</v>
      </c>
      <c r="J128" s="43">
        <v>6.47</v>
      </c>
      <c r="K128" s="44">
        <v>45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94</v>
      </c>
      <c r="F129" s="43" t="s">
        <v>88</v>
      </c>
      <c r="G129" s="43">
        <v>5.67</v>
      </c>
      <c r="H129" s="43">
        <v>5.69</v>
      </c>
      <c r="I129" s="43">
        <v>7.9</v>
      </c>
      <c r="J129" s="43">
        <v>112.75</v>
      </c>
      <c r="K129" s="44">
        <v>88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95</v>
      </c>
      <c r="F130" s="43" t="s">
        <v>91</v>
      </c>
      <c r="G130" s="43">
        <v>15.84</v>
      </c>
      <c r="H130" s="43">
        <v>22.54</v>
      </c>
      <c r="I130" s="43">
        <v>13.22</v>
      </c>
      <c r="J130" s="43">
        <v>322</v>
      </c>
      <c r="K130" s="44">
        <v>268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43">
        <v>200</v>
      </c>
      <c r="G131" s="43">
        <v>4.08</v>
      </c>
      <c r="H131" s="43">
        <v>6.4</v>
      </c>
      <c r="I131" s="43">
        <v>27.26</v>
      </c>
      <c r="J131" s="43">
        <v>183</v>
      </c>
      <c r="K131" s="44">
        <v>312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</v>
      </c>
      <c r="H132" s="43">
        <v>0</v>
      </c>
      <c r="I132" s="43">
        <v>11.14</v>
      </c>
      <c r="J132" s="43">
        <v>49.6</v>
      </c>
      <c r="K132" s="44">
        <v>459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>
        <v>418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>
        <v>422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91.389999999999986</v>
      </c>
      <c r="H137" s="19">
        <f t="shared" si="64"/>
        <v>36.781999999999996</v>
      </c>
      <c r="I137" s="19">
        <f t="shared" si="64"/>
        <v>101.849</v>
      </c>
      <c r="J137" s="19">
        <f t="shared" si="64"/>
        <v>859.30000000000007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6" t="s">
        <v>4</v>
      </c>
      <c r="D138" s="57"/>
      <c r="E138" s="31"/>
      <c r="F138" s="32">
        <f>F127+F137</f>
        <v>1150</v>
      </c>
      <c r="G138" s="32">
        <f t="shared" ref="G138" si="66">G127+G137</f>
        <v>131.83999999999997</v>
      </c>
      <c r="H138" s="32">
        <f t="shared" ref="H138" si="67">H127+H137</f>
        <v>67.501999999999995</v>
      </c>
      <c r="I138" s="32">
        <f t="shared" ref="I138" si="68">I127+I137</f>
        <v>202.16899999999998</v>
      </c>
      <c r="J138" s="32">
        <f t="shared" ref="J138:L138" si="69">J127+J137</f>
        <v>1596.02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97</v>
      </c>
      <c r="F139" s="40">
        <v>210</v>
      </c>
      <c r="G139" s="40">
        <v>7.31</v>
      </c>
      <c r="H139" s="40">
        <v>10.98</v>
      </c>
      <c r="I139" s="40">
        <v>39.200000000000003</v>
      </c>
      <c r="J139" s="40">
        <v>266</v>
      </c>
      <c r="K139" s="41">
        <v>174</v>
      </c>
      <c r="L139" s="40"/>
    </row>
    <row r="140" spans="1:12" ht="14.4" x14ac:dyDescent="0.3">
      <c r="A140" s="23"/>
      <c r="B140" s="15"/>
      <c r="C140" s="11"/>
      <c r="D140" s="6"/>
      <c r="E140" s="42" t="s">
        <v>98</v>
      </c>
      <c r="F140" s="43">
        <v>75</v>
      </c>
      <c r="G140" s="43">
        <v>4.78</v>
      </c>
      <c r="H140" s="43">
        <v>8.84</v>
      </c>
      <c r="I140" s="43">
        <v>38.04</v>
      </c>
      <c r="J140" s="43">
        <v>250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79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418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19.330000000000002</v>
      </c>
      <c r="H146" s="19">
        <f t="shared" si="70"/>
        <v>23.759999999999998</v>
      </c>
      <c r="I146" s="19">
        <f t="shared" si="70"/>
        <v>114.14000000000001</v>
      </c>
      <c r="J146" s="19">
        <f t="shared" si="70"/>
        <v>728.12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81</v>
      </c>
      <c r="F147" s="43">
        <v>100</v>
      </c>
      <c r="G147" s="43">
        <v>1.3</v>
      </c>
      <c r="H147" s="43">
        <v>0.6</v>
      </c>
      <c r="I147" s="43">
        <v>0.6</v>
      </c>
      <c r="J147" s="43">
        <v>86.2</v>
      </c>
      <c r="K147" s="44">
        <v>35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125</v>
      </c>
      <c r="F148" s="43" t="s">
        <v>99</v>
      </c>
      <c r="G148" s="43">
        <v>5.09</v>
      </c>
      <c r="H148" s="43">
        <v>6.8</v>
      </c>
      <c r="I148" s="43">
        <v>11.72</v>
      </c>
      <c r="J148" s="43">
        <v>131.94999999999999</v>
      </c>
      <c r="K148" s="44">
        <v>113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15.3</v>
      </c>
      <c r="H149" s="43">
        <v>29.4</v>
      </c>
      <c r="I149" s="43">
        <v>15.46</v>
      </c>
      <c r="J149" s="43">
        <v>288</v>
      </c>
      <c r="K149" s="44">
        <v>294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200</v>
      </c>
      <c r="G150" s="43">
        <v>12.2</v>
      </c>
      <c r="H150" s="43">
        <v>3.7</v>
      </c>
      <c r="I150" s="43">
        <v>30.2</v>
      </c>
      <c r="J150" s="43">
        <v>218.7</v>
      </c>
      <c r="K150" s="44">
        <v>48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0.66200000000000003</v>
      </c>
      <c r="H151" s="43">
        <v>0.09</v>
      </c>
      <c r="I151" s="43">
        <v>32.01</v>
      </c>
      <c r="J151" s="43">
        <v>89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>
        <v>418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>
        <v>422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39.952000000000005</v>
      </c>
      <c r="H156" s="19">
        <f t="shared" si="72"/>
        <v>41.43</v>
      </c>
      <c r="I156" s="19">
        <f t="shared" si="72"/>
        <v>129.07</v>
      </c>
      <c r="J156" s="19">
        <f t="shared" si="72"/>
        <v>999.32999999999993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6" t="s">
        <v>4</v>
      </c>
      <c r="D157" s="57"/>
      <c r="E157" s="31"/>
      <c r="F157" s="32">
        <f>F146+F156</f>
        <v>1205</v>
      </c>
      <c r="G157" s="32">
        <f t="shared" ref="G157" si="74">G146+G156</f>
        <v>59.282000000000011</v>
      </c>
      <c r="H157" s="32">
        <f t="shared" ref="H157" si="75">H146+H156</f>
        <v>65.19</v>
      </c>
      <c r="I157" s="32">
        <f t="shared" ref="I157" si="76">I146+I156</f>
        <v>243.21</v>
      </c>
      <c r="J157" s="32">
        <f t="shared" ref="J157:L157" si="77">J146+J156</f>
        <v>1727.4499999999998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106</v>
      </c>
      <c r="F158" s="40">
        <v>210</v>
      </c>
      <c r="G158" s="40">
        <v>6.11</v>
      </c>
      <c r="H158" s="40">
        <v>10.72</v>
      </c>
      <c r="I158" s="40">
        <v>32.380000000000003</v>
      </c>
      <c r="J158" s="40">
        <v>251</v>
      </c>
      <c r="K158" s="41">
        <v>181</v>
      </c>
      <c r="L158" s="40"/>
    </row>
    <row r="159" spans="1:12" ht="14.4" x14ac:dyDescent="0.3">
      <c r="A159" s="23"/>
      <c r="B159" s="15"/>
      <c r="C159" s="11"/>
      <c r="D159" s="6"/>
      <c r="E159" s="42" t="s">
        <v>52</v>
      </c>
      <c r="F159" s="43">
        <v>20</v>
      </c>
      <c r="G159" s="43">
        <v>0.24</v>
      </c>
      <c r="H159" s="43">
        <v>21.75</v>
      </c>
      <c r="I159" s="43">
        <v>0.39</v>
      </c>
      <c r="J159" s="43">
        <v>128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102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140.28</v>
      </c>
      <c r="K161" s="44">
        <v>14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12.610000000000001</v>
      </c>
      <c r="H165" s="19">
        <f t="shared" si="78"/>
        <v>34.42</v>
      </c>
      <c r="I165" s="19">
        <f t="shared" si="78"/>
        <v>77.650000000000006</v>
      </c>
      <c r="J165" s="19">
        <f t="shared" si="78"/>
        <v>600.28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117</v>
      </c>
      <c r="F166" s="43">
        <v>100</v>
      </c>
      <c r="G166" s="43">
        <v>89.186000000000007</v>
      </c>
      <c r="H166" s="43">
        <v>6.02</v>
      </c>
      <c r="I166" s="43">
        <v>2.35</v>
      </c>
      <c r="J166" s="43">
        <v>66.599999999999994</v>
      </c>
      <c r="K166" s="44">
        <v>20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82</v>
      </c>
      <c r="F167" s="43" t="s">
        <v>83</v>
      </c>
      <c r="G167" s="43">
        <v>9.4</v>
      </c>
      <c r="H167" s="43">
        <v>6.01</v>
      </c>
      <c r="I167" s="43">
        <v>16.54</v>
      </c>
      <c r="J167" s="43">
        <v>171.25</v>
      </c>
      <c r="K167" s="44">
        <v>102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126</v>
      </c>
      <c r="F168" s="43">
        <v>105</v>
      </c>
      <c r="G168" s="43">
        <v>12.28</v>
      </c>
      <c r="H168" s="43">
        <v>13.65</v>
      </c>
      <c r="I168" s="43">
        <v>15.88</v>
      </c>
      <c r="J168" s="43">
        <v>221.81</v>
      </c>
      <c r="K168" s="44">
        <v>234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312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</v>
      </c>
      <c r="H170" s="43">
        <v>0</v>
      </c>
      <c r="I170" s="43">
        <v>16.399999999999999</v>
      </c>
      <c r="J170" s="43">
        <v>64</v>
      </c>
      <c r="K170" s="44">
        <v>87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>
        <v>418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>
        <v>422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685</v>
      </c>
      <c r="G175" s="19">
        <f t="shared" ref="G175:J175" si="80">SUM(G166:G174)</f>
        <v>120.346</v>
      </c>
      <c r="H175" s="19">
        <f t="shared" si="80"/>
        <v>32.919999999999995</v>
      </c>
      <c r="I175" s="19">
        <f t="shared" si="80"/>
        <v>117.51</v>
      </c>
      <c r="J175" s="19">
        <f t="shared" si="80"/>
        <v>892.14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6" t="s">
        <v>4</v>
      </c>
      <c r="D176" s="57"/>
      <c r="E176" s="31"/>
      <c r="F176" s="32">
        <f>F165+F175</f>
        <v>1175</v>
      </c>
      <c r="G176" s="32">
        <f t="shared" ref="G176" si="82">G165+G175</f>
        <v>132.95600000000002</v>
      </c>
      <c r="H176" s="32">
        <f t="shared" ref="H176" si="83">H165+H175</f>
        <v>67.34</v>
      </c>
      <c r="I176" s="32">
        <f t="shared" ref="I176" si="84">I165+I175</f>
        <v>195.16000000000003</v>
      </c>
      <c r="J176" s="32">
        <f t="shared" ref="J176:L176" si="85">J165+J175</f>
        <v>1492.42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127</v>
      </c>
      <c r="F177" s="40" t="s">
        <v>53</v>
      </c>
      <c r="G177" s="40">
        <v>30.69</v>
      </c>
      <c r="H177" s="40">
        <v>23.22</v>
      </c>
      <c r="I177" s="40">
        <v>58.8</v>
      </c>
      <c r="J177" s="40">
        <v>567</v>
      </c>
      <c r="K177" s="41">
        <v>223</v>
      </c>
      <c r="L177" s="40"/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20</v>
      </c>
      <c r="G178" s="43">
        <v>5.28</v>
      </c>
      <c r="H178" s="43">
        <v>5.32</v>
      </c>
      <c r="I178" s="43">
        <v>0</v>
      </c>
      <c r="J178" s="43">
        <v>68.64</v>
      </c>
      <c r="K178" s="44">
        <v>14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79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>
        <v>418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6">SUM(G177:G183)</f>
        <v>39.200000000000003</v>
      </c>
      <c r="H184" s="19">
        <f t="shared" si="86"/>
        <v>28.959999999999997</v>
      </c>
      <c r="I184" s="19">
        <f t="shared" si="86"/>
        <v>93.12</v>
      </c>
      <c r="J184" s="19">
        <f t="shared" si="86"/>
        <v>789.16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128</v>
      </c>
      <c r="F185" s="43">
        <v>100</v>
      </c>
      <c r="G185" s="43">
        <v>1.3120000000000001</v>
      </c>
      <c r="H185" s="43">
        <v>3.2490000000000001</v>
      </c>
      <c r="I185" s="43">
        <v>6.47</v>
      </c>
      <c r="J185" s="43">
        <v>60.4</v>
      </c>
      <c r="K185" s="44">
        <v>45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104</v>
      </c>
      <c r="F186" s="43" t="s">
        <v>88</v>
      </c>
      <c r="G186" s="43">
        <v>5.71</v>
      </c>
      <c r="H186" s="43">
        <v>5.66</v>
      </c>
      <c r="I186" s="43">
        <v>10.93</v>
      </c>
      <c r="J186" s="43">
        <v>137.6</v>
      </c>
      <c r="K186" s="44">
        <v>82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260</v>
      </c>
      <c r="G187" s="43">
        <v>21.98</v>
      </c>
      <c r="H187" s="43">
        <v>22.52</v>
      </c>
      <c r="I187" s="43">
        <v>34.69</v>
      </c>
      <c r="J187" s="43">
        <v>429.33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</v>
      </c>
      <c r="H189" s="43">
        <v>0</v>
      </c>
      <c r="I189" s="43">
        <v>25.4</v>
      </c>
      <c r="J189" s="43">
        <v>105.6</v>
      </c>
      <c r="K189" s="44">
        <v>389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>
        <v>418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>
        <v>422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35.402000000000008</v>
      </c>
      <c r="H194" s="19">
        <f t="shared" si="88"/>
        <v>32.268999999999998</v>
      </c>
      <c r="I194" s="19">
        <f t="shared" si="88"/>
        <v>116.57000000000001</v>
      </c>
      <c r="J194" s="19">
        <f t="shared" si="88"/>
        <v>918.41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6" t="s">
        <v>4</v>
      </c>
      <c r="D195" s="57"/>
      <c r="E195" s="31"/>
      <c r="F195" s="32">
        <f>F184+F194</f>
        <v>900</v>
      </c>
      <c r="G195" s="32">
        <f t="shared" ref="G195" si="90">G184+G194</f>
        <v>74.602000000000004</v>
      </c>
      <c r="H195" s="32">
        <f t="shared" ref="H195" si="91">H184+H194</f>
        <v>61.228999999999999</v>
      </c>
      <c r="I195" s="32">
        <f t="shared" ref="I195" si="92">I184+I194</f>
        <v>209.69</v>
      </c>
      <c r="J195" s="32">
        <f t="shared" ref="J195:L195" si="93">J184+J194</f>
        <v>1707.57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82.480700000000013</v>
      </c>
      <c r="H196" s="34">
        <f t="shared" si="94"/>
        <v>60.819100000000006</v>
      </c>
      <c r="I196" s="34">
        <f t="shared" si="94"/>
        <v>204.30890000000002</v>
      </c>
      <c r="J196" s="34">
        <f t="shared" si="94"/>
        <v>1558.8030000000001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2025-01-16T08:05:29Z</dcterms:modified>
</cp:coreProperties>
</file>